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4119" windowHeight="8670" activeTab="0"/>
  </bookViews>
  <sheets>
    <sheet name="Calculator" sheetId="1" r:id="rId1"/>
    <sheet name="Current Costs" sheetId="2" r:id="rId2"/>
  </sheets>
  <definedNames/>
  <calcPr fullCalcOnLoad="1"/>
</workbook>
</file>

<file path=xl/sharedStrings.xml><?xml version="1.0" encoding="utf-8"?>
<sst xmlns="http://schemas.openxmlformats.org/spreadsheetml/2006/main" count="21" uniqueCount="14">
  <si>
    <t>Deluxe - Peak</t>
  </si>
  <si>
    <t>Age</t>
  </si>
  <si>
    <t>Disney Dining Plan Value Calculator</t>
  </si>
  <si>
    <t>Child</t>
  </si>
  <si>
    <t>Standard - Peak</t>
  </si>
  <si>
    <t>Number of Nights in your trip</t>
  </si>
  <si>
    <t>Standard - Off Peak</t>
  </si>
  <si>
    <t>Average Amount you pay per person per meal when dining out at home</t>
  </si>
  <si>
    <t>Adult</t>
  </si>
  <si>
    <t>Deluxe - Off Peak</t>
  </si>
  <si>
    <t>Counter Service (Only count higher end places, such as Panera, Coner Street Bakery, etc) - Include Drink and Dessert</t>
  </si>
  <si>
    <t>Quick Service</t>
  </si>
  <si>
    <t>Table Service (Count any place that has a server to be tipped, but do not include tip) - Include Drink and Dessert, do not include appetizers</t>
  </si>
  <si>
    <t>Potential Savings/Losses per night (Your results may vary, this is a simple estimate)</t>
  </si>
</sst>
</file>

<file path=xl/styles.xml><?xml version="1.0" encoding="utf-8"?>
<styleSheet xmlns="http://schemas.openxmlformats.org/spreadsheetml/2006/main">
  <numFmts count="1">
    <numFmt numFmtId="165" formatCode="&quot;$&quot;#,##0.00"/>
  </numFmts>
  <fonts count="2">
    <font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">
    <xf numFmtId="0" fontId="0" fillId="0" borderId="0" xfId="0" applyAlignment="1">
      <alignment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wrapText="1"/>
    </xf>
    <xf numFmtId="0" fontId="0" fillId="0" borderId="1" xfId="0" applyNumberFormat="1" applyFont="1" applyFill="1" applyBorder="1" applyAlignment="1">
      <alignment wrapText="1"/>
    </xf>
    <xf numFmtId="0" fontId="0" fillId="0" borderId="1" xfId="0" applyNumberFormat="1" applyFont="1" applyFill="1" applyBorder="1" applyAlignment="1">
      <alignment horizontal="center" wrapText="1"/>
    </xf>
    <xf numFmtId="165" fontId="0" fillId="0" borderId="1" xfId="0" applyNumberFormat="1" applyFont="1" applyFill="1" applyBorder="1" applyAlignment="1">
      <alignment wrapText="1"/>
    </xf>
    <xf numFmtId="0" fontId="0" fillId="0" borderId="3" xfId="0" applyNumberFormat="1" applyFont="1" applyFill="1" applyBorder="1" applyAlignment="1">
      <alignment wrapText="1"/>
    </xf>
    <xf numFmtId="0" fontId="0" fillId="0" borderId="0" xfId="0" applyNumberFormat="1" applyFont="1" applyFill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">
    <dxf>
      <fill>
        <patternFill patternType="solid">
          <bgColor rgb="FFFF0000"/>
        </patternFill>
      </fill>
      <border/>
    </dxf>
    <dxf>
      <fill>
        <patternFill patternType="solid"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6"/>
  <sheetViews>
    <sheetView tabSelected="1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17.140625" defaultRowHeight="12.75" customHeight="1"/>
  <cols>
    <col min="1" max="22" width="17.140625" style="0" customWidth="1"/>
  </cols>
  <sheetData>
    <row r="1" spans="1:10" ht="38.25">
      <c r="A1" s="1" t="s">
        <v>2</v>
      </c>
      <c r="B1" s="1"/>
      <c r="C1" s="1"/>
      <c r="D1" s="1"/>
      <c r="E1" s="1"/>
      <c r="F1" s="1"/>
      <c r="G1" s="1"/>
      <c r="H1" s="1"/>
      <c r="I1" s="1"/>
      <c r="J1" s="2"/>
    </row>
    <row r="2" spans="1:10" ht="89.25">
      <c r="A2" s="1" t="s">
        <v>1</v>
      </c>
      <c r="B2" s="1" t="s">
        <v>5</v>
      </c>
      <c r="C2" s="1" t="s">
        <v>7</v>
      </c>
      <c r="D2" s="1"/>
      <c r="E2" s="1" t="s">
        <v>13</v>
      </c>
      <c r="F2" s="1"/>
      <c r="G2" s="1"/>
      <c r="H2" s="1"/>
      <c r="I2" s="1"/>
      <c r="J2" s="2"/>
    </row>
    <row r="3" spans="1:10" ht="127.5">
      <c r="A3" s="1"/>
      <c r="B3" s="1"/>
      <c r="C3" s="1" t="s">
        <v>10</v>
      </c>
      <c r="D3" s="1" t="s">
        <v>12</v>
      </c>
      <c r="E3" s="1" t="s">
        <v>11</v>
      </c>
      <c r="F3" s="1" t="s">
        <v>4</v>
      </c>
      <c r="G3" s="1" t="s">
        <v>6</v>
      </c>
      <c r="H3" s="1" t="s">
        <v>0</v>
      </c>
      <c r="I3" s="1" t="s">
        <v>9</v>
      </c>
      <c r="J3" s="2"/>
    </row>
    <row r="4" spans="1:10" ht="12.75" customHeight="1">
      <c r="A4" s="3" t="s">
        <v>8</v>
      </c>
      <c r="B4" s="4">
        <v>1</v>
      </c>
      <c r="C4" s="4"/>
      <c r="D4" s="4"/>
      <c r="E4" s="5">
        <f>((C4*1.75)+5)-('Current Costs'!B4-(13.99/B4))</f>
      </c>
      <c r="F4" s="5">
        <f>((($C4*1.75)+($D4*1.9))+5)-('Current Costs'!C4-(13.99/$B4))</f>
      </c>
      <c r="G4" s="5">
        <f>((($C4*1.75)+($D4*1.9))+5)-('Current Costs'!D4-(13.99/$B4))</f>
      </c>
      <c r="H4" s="5">
        <f>((($C4*1.75)+($D4*1.9))+15)-('Current Costs'!E4-(13.99/$B4))</f>
      </c>
      <c r="I4" s="5">
        <f>((($C4*1.75)+($D4*1.9))+15)-('Current Costs'!F4-(13.99/$B4))</f>
      </c>
      <c r="J4" s="2"/>
    </row>
    <row r="5" spans="1:10" ht="12.75" customHeight="1">
      <c r="A5" s="3" t="s">
        <v>3</v>
      </c>
      <c r="B5" s="4">
        <f>B4</f>
      </c>
      <c r="C5" s="4">
        <f>C4*0.5</f>
      </c>
      <c r="D5" s="4">
        <f>D4*0.5</f>
      </c>
      <c r="E5" s="5">
        <f>((C5*1.75)+5)-('Current Costs'!B5-(13.99/B5))</f>
      </c>
      <c r="F5" s="5">
        <f>((($C5*1.75)+($D5*1.9))+5)-('Current Costs'!C5-(13.99/$B5))</f>
      </c>
      <c r="G5" s="5">
        <f>((($C5*1.75)+($D5*1.9))+5)-('Current Costs'!D5-(13.99/$B5))</f>
      </c>
      <c r="H5" s="5">
        <f>((($C5*1.75)+($D5*1.9))+15)-('Current Costs'!E5-(13.99/$B5))</f>
      </c>
      <c r="I5" s="5">
        <f>((($C5*1.75)+($D5*1.9))+15)-('Current Costs'!F5-(13.99/$B5))</f>
      </c>
      <c r="J5" s="2"/>
    </row>
    <row r="6" spans="1:9" ht="12.75" customHeight="1">
      <c r="A6" s="6"/>
      <c r="B6" s="6"/>
      <c r="C6" s="6"/>
      <c r="D6" s="6"/>
      <c r="E6" s="6"/>
      <c r="F6" s="6"/>
      <c r="G6" s="6"/>
      <c r="H6" s="6"/>
      <c r="I6" s="6"/>
    </row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</sheetData>
  <mergeCells count="4">
    <mergeCell ref="A1:I1"/>
    <mergeCell ref="C2:D2"/>
    <mergeCell ref="E2:I2"/>
    <mergeCell ref="A3:B3"/>
  </mergeCells>
  <conditionalFormatting sqref="E4:I5">
    <cfRule type="cellIs" priority="1" dxfId="0" operator="lessThan" stopIfTrue="1">
      <formula>0</formula>
    </cfRule>
    <cfRule type="cellIs" priority="2" dxfId="1" operator="greaterThan" stopIfTrue="1">
      <formula>0</formula>
    </cfRule>
  </conditionalFormatting>
  <printOptions/>
  <pageMargins left="0.75" right="0.75" top="1" bottom="1" header="0.5" footer="0.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F5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17.140625" defaultRowHeight="12.75" customHeight="1"/>
  <cols>
    <col min="1" max="21" width="17.140625" style="0" customWidth="1"/>
  </cols>
  <sheetData>
    <row r="1" ht="12.75" customHeight="1"/>
    <row r="2" ht="12.75" customHeight="1"/>
    <row r="3" spans="2:6" ht="25.5">
      <c r="B3" s="7" t="s">
        <v>11</v>
      </c>
      <c r="C3" s="7" t="s">
        <v>4</v>
      </c>
      <c r="D3" s="7" t="s">
        <v>6</v>
      </c>
      <c r="E3" s="7" t="s">
        <v>0</v>
      </c>
      <c r="F3" s="7" t="s">
        <v>9</v>
      </c>
    </row>
    <row r="4" spans="1:6" ht="12.75" customHeight="1">
      <c r="A4" s="7" t="s">
        <v>8</v>
      </c>
      <c r="B4" s="7">
        <v>34.99</v>
      </c>
      <c r="C4" s="7">
        <v>53.54</v>
      </c>
      <c r="D4" s="7">
        <v>51.04</v>
      </c>
      <c r="E4" s="7">
        <v>89.52</v>
      </c>
      <c r="F4" s="7">
        <v>85.52</v>
      </c>
    </row>
    <row r="5" spans="1:6" ht="12.75" customHeight="1">
      <c r="A5" s="7" t="s">
        <v>3</v>
      </c>
      <c r="B5" s="7">
        <v>11.99</v>
      </c>
      <c r="C5" s="7">
        <v>16.02</v>
      </c>
      <c r="D5" s="7">
        <v>15.02</v>
      </c>
      <c r="E5" s="7">
        <v>25.79</v>
      </c>
      <c r="F5" s="7">
        <v>23.79</v>
      </c>
    </row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</sheetData>
  <mergeCells count="1">
    <mergeCell ref="B2:C2"/>
  </mergeCells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